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2" r:id="rId1"/>
  </sheets>
  <calcPr calcId="162913"/>
</workbook>
</file>

<file path=xl/calcChain.xml><?xml version="1.0" encoding="utf-8"?>
<calcChain xmlns="http://schemas.openxmlformats.org/spreadsheetml/2006/main">
  <c r="D25" i="2" l="1"/>
  <c r="E25" i="2"/>
  <c r="F25" i="2"/>
  <c r="D7" i="2"/>
  <c r="D37" i="2" l="1"/>
  <c r="E37" i="2"/>
  <c r="F37" i="2"/>
  <c r="F16" i="2" l="1"/>
  <c r="E9" i="2"/>
  <c r="F9" i="2"/>
  <c r="D9" i="2"/>
  <c r="F7" i="2" l="1"/>
  <c r="E45" i="2"/>
  <c r="F45" i="2"/>
  <c r="F41" i="2"/>
  <c r="E35" i="2"/>
  <c r="F35" i="2"/>
  <c r="D35" i="2"/>
  <c r="E32" i="2"/>
  <c r="F32" i="2"/>
  <c r="D32" i="2"/>
  <c r="E30" i="2"/>
  <c r="F30" i="2"/>
  <c r="D30" i="2"/>
  <c r="F27" i="2"/>
  <c r="F21" i="2" s="1"/>
  <c r="D27" i="2"/>
  <c r="D21" i="2" s="1"/>
  <c r="E22" i="2"/>
  <c r="F22" i="2"/>
  <c r="D22" i="2"/>
  <c r="D16" i="2"/>
  <c r="E29" i="2" l="1"/>
  <c r="F29" i="2"/>
  <c r="D29" i="2"/>
  <c r="E27" i="2"/>
  <c r="E21" i="2" s="1"/>
  <c r="E7" i="2" l="1"/>
  <c r="E16" i="2" l="1"/>
  <c r="D6" i="2" l="1"/>
  <c r="D43" i="2"/>
  <c r="F43" i="2"/>
  <c r="E43" i="2"/>
  <c r="D41" i="2"/>
  <c r="E41" i="2"/>
  <c r="F15" i="2"/>
  <c r="E15" i="2"/>
  <c r="F6" i="2"/>
  <c r="E6" i="2"/>
  <c r="D45" i="2" l="1"/>
  <c r="E5" i="2"/>
  <c r="D15" i="2"/>
  <c r="F5" i="2" l="1"/>
  <c r="D5" i="2"/>
</calcChain>
</file>

<file path=xl/sharedStrings.xml><?xml version="1.0" encoding="utf-8"?>
<sst xmlns="http://schemas.openxmlformats.org/spreadsheetml/2006/main" count="95" uniqueCount="94">
  <si>
    <t>Код дохода</t>
  </si>
  <si>
    <t>Наименование доходов</t>
  </si>
  <si>
    <t>000 1 00 00000</t>
  </si>
  <si>
    <t>Налоговые и неналоговые доходы</t>
  </si>
  <si>
    <t>000 1 01 00000</t>
  </si>
  <si>
    <t>Налоги на прибыль, доходы</t>
  </si>
  <si>
    <t>000 1 01 01000</t>
  </si>
  <si>
    <t>Налог на прибыль организаций</t>
  </si>
  <si>
    <t>000 1 01 01012</t>
  </si>
  <si>
    <t>Налог на прибыль организаций, зачисляемый в бюджеты субъектов Российской Федерации</t>
  </si>
  <si>
    <t>000 1 01 02000</t>
  </si>
  <si>
    <t>Налог на доходы физических лиц</t>
  </si>
  <si>
    <t>000 1 01 02010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</si>
  <si>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</si>
  <si>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000 1 01 02030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</si>
  <si>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</si>
  <si>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</si>
  <si>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</si>
  <si>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</t>
  </si>
  <si>
    <t>Налоги на товары (работы, услуги), реализуемые на территории Российской Федерации</t>
  </si>
  <si>
    <t>000 1 03 02000</t>
  </si>
  <si>
    <t>Акцизы по подакцизным товарам (продукции), производимым на территории Российской Федерации</t>
  </si>
  <si>
    <t>000 1 05 00000</t>
  </si>
  <si>
    <t>Налоги на совокупный доход</t>
  </si>
  <si>
    <t>000 1 05 03000</t>
  </si>
  <si>
    <t>Единый сельскохозяйственный налог</t>
  </si>
  <si>
    <t>000 1 05 03010</t>
  </si>
  <si>
    <t>000 1 06 00000</t>
  </si>
  <si>
    <t>Налоги на имущество</t>
  </si>
  <si>
    <t>000 1 06 01000</t>
  </si>
  <si>
    <t>Налог на имущество физических лиц</t>
  </si>
  <si>
    <t>000 1 06 06000</t>
  </si>
  <si>
    <t>Земельный налог</t>
  </si>
  <si>
    <t>000 1 08 00000</t>
  </si>
  <si>
    <t>Государственная пошлина</t>
  </si>
  <si>
    <t>000 1 08 03010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</si>
  <si>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</si>
  <si>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</t>
  </si>
  <si>
    <t>Доходы от использования имущества, находящегося в государственной и муниципальной собственности</t>
  </si>
  <si>
    <t>000 1 12 00000</t>
  </si>
  <si>
    <t>Платежи при пользовании природными ресурсами</t>
  </si>
  <si>
    <t>000 1 12 01000</t>
  </si>
  <si>
    <t>Плата за негативное воздействие на окружающую среду</t>
  </si>
  <si>
    <t>000 1 13 00000</t>
  </si>
  <si>
    <t>Доходы от оказания платных услуг (работ) и компенсации затрат государства</t>
  </si>
  <si>
    <t>000 1 14 00000</t>
  </si>
  <si>
    <t>Доходы от продажи материальных и нематериальных активов</t>
  </si>
  <si>
    <t>000 1 16 0000</t>
  </si>
  <si>
    <t>Штрафы, санкции, возмещение ущерба</t>
  </si>
  <si>
    <t>000 1 03 02261</t>
  </si>
  <si>
    <t>000 1 03 02251</t>
  </si>
  <si>
    <t xml:space="preserve">000 1 03 02241 </t>
  </si>
  <si>
    <t xml:space="preserve">000 1 03 02231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</si>
  <si>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</si>
  <si>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</si>
  <si>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</si>
  <si>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</si>
  <si>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Налог, взимаемый с налогоплательщиков, выбравших в качестве объекта налогообложения доходы
</t>
  </si>
  <si>
    <r>
      <rPr>
        <sz val="12"/>
        <color theme="1"/>
        <rFont val="Times New Roman"/>
        <family val="1"/>
        <charset val="204"/>
      </rPr>
      <t>000 1 05 01011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</si>
  <si>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Налог, взимаемый в связи с применением упрощенной системы налогообложения
</t>
  </si>
  <si>
    <t xml:space="preserve">000 1 05 01000
</t>
  </si>
  <si>
    <t>000 1 05 01021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</si>
  <si>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</si>
  <si>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Налог, взимаемый в связи с применением патентной системы налогообложения
</t>
  </si>
  <si>
    <t xml:space="preserve">000 1 05 04000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</si>
  <si>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</si>
  <si>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000 1 05 04020</t>
  </si>
  <si>
    <t>2023г.</t>
  </si>
  <si>
    <t>тыс.руб.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</si>
  <si>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</si>
  <si>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</si>
  <si>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</si>
  <si>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</si>
  <si>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000 1 06 06032</t>
  </si>
  <si>
    <t>000 1 06 06042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</si>
  <si>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</si>
  <si>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</si>
  <si>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</si>
  <si>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</t>
  </si>
  <si>
    <t>Доходы от сдачи в аренду имущества, составляющего казну муниципальных округов (за исключением земельных участков)</t>
  </si>
  <si>
    <t>000 1 11 05074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</si>
  <si>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</si>
  <si>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</si>
  <si>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</si>
  <si>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000 1 14 06012 </t>
  </si>
  <si>
    <t>2024г.</t>
  </si>
  <si>
    <t>000 1 01 02020</t>
  </si>
  <si>
    <t>000 1 01 02080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</si>
  <si>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</si>
  <si>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</si>
  <si>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Бюджет округа на 2023-2025гг </t>
  </si>
  <si>
    <t>2025г.</t>
  </si>
  <si>
    <t>000 1 14 06024</t>
  </si>
  <si>
    <t>Доходы от продажи земельных участков, находящихся  в собственности муниципальных округов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</si>
</sst>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2" fontId="3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tabSelected="1" zoomScaleNormal="100" workbookViewId="0">
      <selection activeCell="F3" sqref="F3:F4"/>
    </sheetView>
  </sheetViews>
  <sheetFormatPr defaultRowHeight="15" x14ac:dyDescent="0.25"/>
  <cols>
    <col min="1" max="1" width="4.7109375" customWidth="1"/>
    <col min="2" max="2" width="17" customWidth="1"/>
    <col min="3" max="3" width="58.42578125" customWidth="1"/>
    <col min="4" max="4" width="12.5703125" customWidth="1"/>
    <col min="5" max="5" width="12.85546875" customWidth="1"/>
    <col min="6" max="6" width="12.5703125" customWidth="1"/>
  </cols>
  <sheetData>
    <row r="1" spans="2:6" ht="18.75" x14ac:dyDescent="0.25">
      <c r="B1" s="10" t="s">
        <v>90</v>
      </c>
      <c r="C1" s="11"/>
      <c r="D1" s="11"/>
      <c r="E1" s="11"/>
      <c r="F1" s="11"/>
    </row>
    <row r="2" spans="2:6" x14ac:dyDescent="0.25">
      <c r="F2" s="7" t="s">
        <v>68</v>
      </c>
    </row>
    <row r="3" spans="2:6" x14ac:dyDescent="0.25">
      <c r="B3" s="12" t="s">
        <v>0</v>
      </c>
      <c r="C3" s="14" t="s">
        <v>1</v>
      </c>
      <c r="D3" s="12" t="s">
        <v>67</v>
      </c>
      <c r="E3" s="12" t="s">
        <v>85</v>
      </c>
      <c r="F3" s="12" t="s">
        <v>91</v>
      </c>
    </row>
    <row r="4" spans="2:6" ht="24" customHeight="1" x14ac:dyDescent="0.25">
      <c r="B4" s="13"/>
      <c r="C4" s="14"/>
      <c r="D4" s="13"/>
      <c r="E4" s="13"/>
      <c r="F4" s="13"/>
    </row>
    <row r="5" spans="2:6" ht="15.75" x14ac:dyDescent="0.25">
      <c r="B5" s="2" t="s">
        <v>2</v>
      </c>
      <c r="C5" s="5" t="s">
        <v>3</v>
      </c>
      <c r="D5" s="9">
        <f>D6+D15+D21+D29+D35+D37+D41+D43+D45+D48</f>
        <v>73965.350000000006</v>
      </c>
      <c r="E5" s="9">
        <f>E6+E15+E21+E29+E35+E37+E41+E43+E45+E48</f>
        <v>78432.650000000023</v>
      </c>
      <c r="F5" s="9">
        <f>F6+F15+F21+F29+F35+F37+F41+F43+F45+F48</f>
        <v>82265.430000000008</v>
      </c>
    </row>
    <row r="6" spans="2:6" ht="25.5" customHeight="1" x14ac:dyDescent="0.25">
      <c r="B6" s="2" t="s">
        <v>4</v>
      </c>
      <c r="C6" s="5" t="s">
        <v>5</v>
      </c>
      <c r="D6" s="9">
        <f>D7+D9</f>
        <v>35048.69000000001</v>
      </c>
      <c r="E6" s="9">
        <f>E7+E9</f>
        <v>37669.710000000006</v>
      </c>
      <c r="F6" s="9">
        <f>F7+F9</f>
        <v>39974.619999999995</v>
      </c>
    </row>
    <row r="7" spans="2:6" ht="15.75" x14ac:dyDescent="0.25">
      <c r="B7" s="1" t="s">
        <v>6</v>
      </c>
      <c r="C7" s="4" t="s">
        <v>7</v>
      </c>
      <c r="D7" s="8">
        <f>D8</f>
        <v>57.98</v>
      </c>
      <c r="E7" s="8">
        <f>E8</f>
        <v>60.64</v>
      </c>
      <c r="F7" s="8">
        <f>F8</f>
        <v>63.07</v>
      </c>
    </row>
    <row r="8" spans="2:6" ht="36.75" customHeight="1" x14ac:dyDescent="0.25">
      <c r="B8" s="1" t="s">
        <v>8</v>
      </c>
      <c r="C8" s="4" t="s">
        <v>9</v>
      </c>
      <c r="D8" s="8">
        <v>57.98</v>
      </c>
      <c r="E8" s="8">
        <v>60.64</v>
      </c>
      <c r="F8" s="8">
        <v>63.07</v>
      </c>
    </row>
    <row r="9" spans="2:6" ht="15.75" x14ac:dyDescent="0.25">
      <c r="B9" s="1" t="s">
        <v>10</v>
      </c>
      <c r="C9" s="4" t="s">
        <v>11</v>
      </c>
      <c r="D9" s="8">
        <f>D10+D13+D12+D11+D14</f>
        <v>34990.710000000006</v>
      </c>
      <c r="E9" s="8">
        <f t="shared" ref="E9:F9" si="0">E10+E13+E12+E11+E14</f>
        <v>37609.070000000007</v>
      </c>
      <c r="F9" s="8">
        <f t="shared" si="0"/>
        <v>39911.549999999996</v>
      </c>
    </row>
    <row r="10" spans="2:6" ht="84.75" customHeight="1" x14ac:dyDescent="0.25">
      <c r="B10" s="1" t="s">
        <v>12</v>
      </c>
      <c r="C10" s="4" t="s">
        <v>13</v>
      </c>
      <c r="D10" s="8">
        <v>33491.620000000003</v>
      </c>
      <c r="E10" s="8">
        <v>36039.49</v>
      </c>
      <c r="F10" s="8">
        <v>38271.22</v>
      </c>
    </row>
    <row r="11" spans="2:6" ht="135" customHeight="1" x14ac:dyDescent="0.25">
      <c r="B11" s="3" t="s">
        <v>86</v>
      </c>
      <c r="C11" s="4" t="s">
        <v>88</v>
      </c>
      <c r="D11" s="8">
        <v>0</v>
      </c>
      <c r="E11" s="8">
        <v>0</v>
      </c>
      <c r="F11" s="8">
        <v>0</v>
      </c>
    </row>
    <row r="12" spans="2:6" ht="51.75" customHeight="1" x14ac:dyDescent="0.25">
      <c r="B12" s="1" t="s">
        <v>14</v>
      </c>
      <c r="C12" s="4" t="s">
        <v>15</v>
      </c>
      <c r="D12" s="8">
        <v>202.01</v>
      </c>
      <c r="E12" s="8">
        <v>209.8</v>
      </c>
      <c r="F12" s="8">
        <v>218.09</v>
      </c>
    </row>
    <row r="13" spans="2:6" ht="100.5" customHeight="1" x14ac:dyDescent="0.25">
      <c r="B13" s="1" t="s">
        <v>16</v>
      </c>
      <c r="C13" s="4" t="s">
        <v>17</v>
      </c>
      <c r="D13" s="8">
        <v>919.26</v>
      </c>
      <c r="E13" s="8">
        <v>955.12</v>
      </c>
      <c r="F13" s="8">
        <v>993.32</v>
      </c>
    </row>
    <row r="14" spans="2:6" ht="118.5" customHeight="1" x14ac:dyDescent="0.25">
      <c r="B14" s="3" t="s">
        <v>87</v>
      </c>
      <c r="C14" s="4" t="s">
        <v>89</v>
      </c>
      <c r="D14" s="8">
        <v>377.82</v>
      </c>
      <c r="E14" s="8">
        <v>404.66</v>
      </c>
      <c r="F14" s="8">
        <v>428.92</v>
      </c>
    </row>
    <row r="15" spans="2:6" ht="36.75" customHeight="1" x14ac:dyDescent="0.25">
      <c r="B15" s="2" t="s">
        <v>18</v>
      </c>
      <c r="C15" s="5" t="s">
        <v>19</v>
      </c>
      <c r="D15" s="9">
        <f>D16</f>
        <v>2998.6</v>
      </c>
      <c r="E15" s="9">
        <f>E16</f>
        <v>3171.5</v>
      </c>
      <c r="F15" s="9">
        <f>F16</f>
        <v>3357.3</v>
      </c>
    </row>
    <row r="16" spans="2:6" ht="54" customHeight="1" x14ac:dyDescent="0.25">
      <c r="B16" s="1" t="s">
        <v>20</v>
      </c>
      <c r="C16" s="4" t="s">
        <v>21</v>
      </c>
      <c r="D16" s="8">
        <f>D17+D18+D19+D20</f>
        <v>2998.6</v>
      </c>
      <c r="E16" s="8">
        <f>E17+E18+E19+E20</f>
        <v>3171.5</v>
      </c>
      <c r="F16" s="8">
        <f>F17+F18+F19+F20</f>
        <v>3357.3</v>
      </c>
    </row>
    <row r="17" spans="2:6" ht="132.75" customHeight="1" x14ac:dyDescent="0.25">
      <c r="B17" s="1" t="s">
        <v>52</v>
      </c>
      <c r="C17" s="4" t="s">
        <v>53</v>
      </c>
      <c r="D17" s="8">
        <v>1420.3</v>
      </c>
      <c r="E17" s="8">
        <v>1513.1</v>
      </c>
      <c r="F17" s="8">
        <v>1605.7</v>
      </c>
    </row>
    <row r="18" spans="2:6" ht="150.75" customHeight="1" x14ac:dyDescent="0.25">
      <c r="B18" s="1" t="s">
        <v>51</v>
      </c>
      <c r="C18" s="4" t="s">
        <v>54</v>
      </c>
      <c r="D18" s="8">
        <v>9.9</v>
      </c>
      <c r="E18" s="8">
        <v>10.3</v>
      </c>
      <c r="F18" s="8">
        <v>10.7</v>
      </c>
    </row>
    <row r="19" spans="2:6" ht="161.25" customHeight="1" x14ac:dyDescent="0.25">
      <c r="B19" s="1" t="s">
        <v>50</v>
      </c>
      <c r="C19" s="4" t="s">
        <v>55</v>
      </c>
      <c r="D19" s="8">
        <v>1755.7</v>
      </c>
      <c r="E19" s="8">
        <v>1846.3</v>
      </c>
      <c r="F19" s="8">
        <v>1938.7</v>
      </c>
    </row>
    <row r="20" spans="2:6" ht="134.25" customHeight="1" x14ac:dyDescent="0.25">
      <c r="B20" s="1" t="s">
        <v>49</v>
      </c>
      <c r="C20" s="4" t="s">
        <v>56</v>
      </c>
      <c r="D20" s="8">
        <v>-187.3</v>
      </c>
      <c r="E20" s="8">
        <v>-198.2</v>
      </c>
      <c r="F20" s="8">
        <v>-197.8</v>
      </c>
    </row>
    <row r="21" spans="2:6" ht="15.75" x14ac:dyDescent="0.25">
      <c r="B21" s="2" t="s">
        <v>22</v>
      </c>
      <c r="C21" s="5" t="s">
        <v>23</v>
      </c>
      <c r="D21" s="9">
        <f>D25+D22+D27</f>
        <v>24761.72</v>
      </c>
      <c r="E21" s="9">
        <f t="shared" ref="E21:F21" si="1">E25+E22+E27</f>
        <v>26082.63</v>
      </c>
      <c r="F21" s="9">
        <f t="shared" si="1"/>
        <v>27013.27</v>
      </c>
    </row>
    <row r="22" spans="2:6" ht="35.25" customHeight="1" x14ac:dyDescent="0.25">
      <c r="B22" s="3" t="s">
        <v>60</v>
      </c>
      <c r="C22" s="4" t="s">
        <v>59</v>
      </c>
      <c r="D22" s="8">
        <f>D23+D24</f>
        <v>19214.16</v>
      </c>
      <c r="E22" s="8">
        <f>E23+E24</f>
        <v>20253.7</v>
      </c>
      <c r="F22" s="8">
        <f>F23+F24</f>
        <v>20913.080000000002</v>
      </c>
    </row>
    <row r="23" spans="2:6" ht="38.25" customHeight="1" x14ac:dyDescent="0.25">
      <c r="B23" s="2" t="s">
        <v>58</v>
      </c>
      <c r="C23" s="4" t="s">
        <v>57</v>
      </c>
      <c r="D23" s="8">
        <v>13593.1</v>
      </c>
      <c r="E23" s="8">
        <v>14239.16</v>
      </c>
      <c r="F23" s="8">
        <v>14591.81</v>
      </c>
    </row>
    <row r="24" spans="2:6" ht="81.75" customHeight="1" x14ac:dyDescent="0.25">
      <c r="B24" s="3" t="s">
        <v>61</v>
      </c>
      <c r="C24" s="4" t="s">
        <v>62</v>
      </c>
      <c r="D24" s="8">
        <v>5621.06</v>
      </c>
      <c r="E24" s="8">
        <v>6014.54</v>
      </c>
      <c r="F24" s="8">
        <v>6321.27</v>
      </c>
    </row>
    <row r="25" spans="2:6" ht="29.25" customHeight="1" x14ac:dyDescent="0.25">
      <c r="B25" s="1" t="s">
        <v>24</v>
      </c>
      <c r="C25" s="4" t="s">
        <v>25</v>
      </c>
      <c r="D25" s="8">
        <f>D26</f>
        <v>3325.27</v>
      </c>
      <c r="E25" s="8">
        <f>E26</f>
        <v>3517.74</v>
      </c>
      <c r="F25" s="8">
        <f>F26</f>
        <v>3714.32</v>
      </c>
    </row>
    <row r="26" spans="2:6" ht="27.75" customHeight="1" x14ac:dyDescent="0.25">
      <c r="B26" s="1" t="s">
        <v>26</v>
      </c>
      <c r="C26" s="4" t="s">
        <v>25</v>
      </c>
      <c r="D26" s="8">
        <v>3325.27</v>
      </c>
      <c r="E26" s="8">
        <v>3517.74</v>
      </c>
      <c r="F26" s="8">
        <v>3714.32</v>
      </c>
    </row>
    <row r="27" spans="2:6" ht="36.75" customHeight="1" x14ac:dyDescent="0.25">
      <c r="B27" s="6" t="s">
        <v>64</v>
      </c>
      <c r="C27" s="4" t="s">
        <v>63</v>
      </c>
      <c r="D27" s="8">
        <f>D28</f>
        <v>2222.29</v>
      </c>
      <c r="E27" s="8">
        <f>E28</f>
        <v>2311.19</v>
      </c>
      <c r="F27" s="8">
        <f>F28</f>
        <v>2385.87</v>
      </c>
    </row>
    <row r="28" spans="2:6" ht="54.75" customHeight="1" x14ac:dyDescent="0.25">
      <c r="B28" s="6" t="s">
        <v>66</v>
      </c>
      <c r="C28" s="4" t="s">
        <v>65</v>
      </c>
      <c r="D28" s="8">
        <v>2222.29</v>
      </c>
      <c r="E28" s="8">
        <v>2311.19</v>
      </c>
      <c r="F28" s="8">
        <v>2385.87</v>
      </c>
    </row>
    <row r="29" spans="2:6" ht="24" customHeight="1" x14ac:dyDescent="0.25">
      <c r="B29" s="2" t="s">
        <v>27</v>
      </c>
      <c r="C29" s="5" t="s">
        <v>28</v>
      </c>
      <c r="D29" s="9">
        <f>D30+D32</f>
        <v>2768.5400000000004</v>
      </c>
      <c r="E29" s="9">
        <f t="shared" ref="E29:F29" si="2">E30+E32</f>
        <v>2792.9100000000003</v>
      </c>
      <c r="F29" s="9">
        <f t="shared" si="2"/>
        <v>2811.5400000000004</v>
      </c>
    </row>
    <row r="30" spans="2:6" ht="28.5" customHeight="1" x14ac:dyDescent="0.25">
      <c r="B30" s="1" t="s">
        <v>29</v>
      </c>
      <c r="C30" s="4" t="s">
        <v>30</v>
      </c>
      <c r="D30" s="8">
        <f>D31</f>
        <v>511.82</v>
      </c>
      <c r="E30" s="8">
        <f t="shared" ref="E30:F30" si="3">E31</f>
        <v>536.19000000000005</v>
      </c>
      <c r="F30" s="8">
        <f t="shared" si="3"/>
        <v>554.82000000000005</v>
      </c>
    </row>
    <row r="31" spans="2:6" ht="51.75" customHeight="1" x14ac:dyDescent="0.25">
      <c r="B31" s="1" t="s">
        <v>70</v>
      </c>
      <c r="C31" s="4" t="s">
        <v>69</v>
      </c>
      <c r="D31" s="8">
        <v>511.82</v>
      </c>
      <c r="E31" s="8">
        <v>536.19000000000005</v>
      </c>
      <c r="F31" s="8">
        <v>554.82000000000005</v>
      </c>
    </row>
    <row r="32" spans="2:6" ht="15.75" x14ac:dyDescent="0.25">
      <c r="B32" s="1" t="s">
        <v>31</v>
      </c>
      <c r="C32" s="4" t="s">
        <v>32</v>
      </c>
      <c r="D32" s="8">
        <f>D33+D34</f>
        <v>2256.7200000000003</v>
      </c>
      <c r="E32" s="8">
        <f t="shared" ref="E32:F32" si="4">E33+E34</f>
        <v>2256.7200000000003</v>
      </c>
      <c r="F32" s="8">
        <f t="shared" si="4"/>
        <v>2256.7200000000003</v>
      </c>
    </row>
    <row r="33" spans="2:6" ht="48" customHeight="1" x14ac:dyDescent="0.25">
      <c r="B33" s="1" t="s">
        <v>73</v>
      </c>
      <c r="C33" s="4" t="s">
        <v>71</v>
      </c>
      <c r="D33" s="8">
        <v>1248.73</v>
      </c>
      <c r="E33" s="8">
        <v>1248.73</v>
      </c>
      <c r="F33" s="8">
        <v>1248.73</v>
      </c>
    </row>
    <row r="34" spans="2:6" ht="50.25" customHeight="1" x14ac:dyDescent="0.25">
      <c r="B34" s="1" t="s">
        <v>74</v>
      </c>
      <c r="C34" s="4" t="s">
        <v>72</v>
      </c>
      <c r="D34" s="8">
        <v>1007.99</v>
      </c>
      <c r="E34" s="8">
        <v>1007.99</v>
      </c>
      <c r="F34" s="8">
        <v>1007.99</v>
      </c>
    </row>
    <row r="35" spans="2:6" ht="24.75" customHeight="1" x14ac:dyDescent="0.25">
      <c r="B35" s="2" t="s">
        <v>33</v>
      </c>
      <c r="C35" s="5" t="s">
        <v>34</v>
      </c>
      <c r="D35" s="9">
        <f>D36</f>
        <v>780</v>
      </c>
      <c r="E35" s="9">
        <f t="shared" ref="E35:F35" si="5">E36</f>
        <v>820</v>
      </c>
      <c r="F35" s="9">
        <f t="shared" si="5"/>
        <v>860</v>
      </c>
    </row>
    <row r="36" spans="2:6" ht="53.25" customHeight="1" x14ac:dyDescent="0.25">
      <c r="B36" s="1" t="s">
        <v>35</v>
      </c>
      <c r="C36" s="4" t="s">
        <v>36</v>
      </c>
      <c r="D36" s="8">
        <v>780</v>
      </c>
      <c r="E36" s="8">
        <v>820</v>
      </c>
      <c r="F36" s="8">
        <v>860</v>
      </c>
    </row>
    <row r="37" spans="2:6" ht="35.25" customHeight="1" x14ac:dyDescent="0.25">
      <c r="B37" s="2" t="s">
        <v>37</v>
      </c>
      <c r="C37" s="5" t="s">
        <v>38</v>
      </c>
      <c r="D37" s="9">
        <f>D38+D39+D40</f>
        <v>2377</v>
      </c>
      <c r="E37" s="9">
        <f>E38+E39+E40</f>
        <v>2410</v>
      </c>
      <c r="F37" s="9">
        <f>F38+F39+F40</f>
        <v>2520</v>
      </c>
    </row>
    <row r="38" spans="2:6" ht="101.25" customHeight="1" x14ac:dyDescent="0.25">
      <c r="B38" s="1" t="s">
        <v>76</v>
      </c>
      <c r="C38" s="4" t="s">
        <v>75</v>
      </c>
      <c r="D38" s="8">
        <v>1877</v>
      </c>
      <c r="E38" s="8">
        <v>1900</v>
      </c>
      <c r="F38" s="8">
        <v>2000</v>
      </c>
    </row>
    <row r="39" spans="2:6" ht="98.25" customHeight="1" x14ac:dyDescent="0.25">
      <c r="B39" s="1" t="s">
        <v>78</v>
      </c>
      <c r="C39" s="4" t="s">
        <v>77</v>
      </c>
      <c r="D39" s="8">
        <v>460</v>
      </c>
      <c r="E39" s="8">
        <v>470</v>
      </c>
      <c r="F39" s="8">
        <v>480</v>
      </c>
    </row>
    <row r="40" spans="2:6" ht="49.5" customHeight="1" x14ac:dyDescent="0.25">
      <c r="B40" s="1" t="s">
        <v>80</v>
      </c>
      <c r="C40" s="4" t="s">
        <v>79</v>
      </c>
      <c r="D40" s="8">
        <v>40</v>
      </c>
      <c r="E40" s="8">
        <v>40</v>
      </c>
      <c r="F40" s="8">
        <v>40</v>
      </c>
    </row>
    <row r="41" spans="2:6" ht="33" customHeight="1" x14ac:dyDescent="0.25">
      <c r="B41" s="2" t="s">
        <v>39</v>
      </c>
      <c r="C41" s="5" t="s">
        <v>40</v>
      </c>
      <c r="D41" s="9">
        <f>D42</f>
        <v>404.6</v>
      </c>
      <c r="E41" s="9">
        <f>E42</f>
        <v>404.6</v>
      </c>
      <c r="F41" s="9">
        <f>F42</f>
        <v>404.6</v>
      </c>
    </row>
    <row r="42" spans="2:6" ht="27" customHeight="1" x14ac:dyDescent="0.25">
      <c r="B42" s="1" t="s">
        <v>41</v>
      </c>
      <c r="C42" s="4" t="s">
        <v>42</v>
      </c>
      <c r="D42" s="8">
        <v>404.6</v>
      </c>
      <c r="E42" s="8">
        <v>404.6</v>
      </c>
      <c r="F42" s="8">
        <v>404.6</v>
      </c>
    </row>
    <row r="43" spans="2:6" ht="36.75" customHeight="1" x14ac:dyDescent="0.25">
      <c r="B43" s="2" t="s">
        <v>43</v>
      </c>
      <c r="C43" s="5" t="s">
        <v>44</v>
      </c>
      <c r="D43" s="9">
        <f>D44</f>
        <v>4603.2</v>
      </c>
      <c r="E43" s="9">
        <f t="shared" ref="E43:F43" si="6">E44</f>
        <v>4856.3</v>
      </c>
      <c r="F43" s="9">
        <f t="shared" si="6"/>
        <v>5099.1000000000004</v>
      </c>
    </row>
    <row r="44" spans="2:6" ht="54" customHeight="1" x14ac:dyDescent="0.25">
      <c r="B44" s="1" t="s">
        <v>82</v>
      </c>
      <c r="C44" s="4" t="s">
        <v>81</v>
      </c>
      <c r="D44" s="8">
        <v>4603.2</v>
      </c>
      <c r="E44" s="8">
        <v>4856.3</v>
      </c>
      <c r="F44" s="8">
        <v>5099.1000000000004</v>
      </c>
    </row>
    <row r="45" spans="2:6" ht="36.75" customHeight="1" x14ac:dyDescent="0.25">
      <c r="B45" s="2" t="s">
        <v>45</v>
      </c>
      <c r="C45" s="5" t="s">
        <v>46</v>
      </c>
      <c r="D45" s="9">
        <f>D46+D47</f>
        <v>28</v>
      </c>
      <c r="E45" s="9">
        <f t="shared" ref="E45:F45" si="7">E46+E47</f>
        <v>30</v>
      </c>
      <c r="F45" s="9">
        <f t="shared" si="7"/>
        <v>30</v>
      </c>
    </row>
    <row r="46" spans="2:6" ht="99.75" customHeight="1" x14ac:dyDescent="0.25">
      <c r="B46" s="1" t="s">
        <v>92</v>
      </c>
      <c r="C46" s="4" t="s">
        <v>93</v>
      </c>
      <c r="D46" s="8">
        <v>18</v>
      </c>
      <c r="E46" s="8">
        <v>20</v>
      </c>
      <c r="F46" s="8">
        <v>20</v>
      </c>
    </row>
    <row r="47" spans="2:6" ht="48" customHeight="1" x14ac:dyDescent="0.25">
      <c r="B47" s="1" t="s">
        <v>84</v>
      </c>
      <c r="C47" s="4" t="s">
        <v>83</v>
      </c>
      <c r="D47" s="8">
        <v>10</v>
      </c>
      <c r="E47" s="8">
        <v>10</v>
      </c>
      <c r="F47" s="8">
        <v>10</v>
      </c>
    </row>
    <row r="48" spans="2:6" ht="15.75" x14ac:dyDescent="0.25">
      <c r="B48" s="2" t="s">
        <v>47</v>
      </c>
      <c r="C48" s="5" t="s">
        <v>48</v>
      </c>
      <c r="D48" s="9">
        <v>195</v>
      </c>
      <c r="E48" s="9">
        <v>195</v>
      </c>
      <c r="F48" s="9">
        <v>195</v>
      </c>
    </row>
  </sheetData>
  <mergeCells count="6">
    <mergeCell ref="B1:F1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2022-11-03T03:04:21Z</dcterms:modified>
</cp:coreProperties>
</file>